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7" i="1" l="1"/>
  <c r="E16" i="1"/>
  <c r="E18" i="1" s="1"/>
  <c r="E14" i="1"/>
  <c r="E15" i="1" s="1"/>
  <c r="E19" i="1" s="1"/>
  <c r="E13" i="1"/>
  <c r="E11" i="1"/>
  <c r="E10" i="1"/>
  <c r="E12" i="1" s="1"/>
  <c r="E9" i="1"/>
  <c r="E7" i="1"/>
  <c r="E6" i="1"/>
  <c r="E8" i="1" s="1"/>
  <c r="E5" i="1"/>
  <c r="F4" i="1"/>
  <c r="F16" i="1" s="1"/>
  <c r="E4" i="1"/>
  <c r="E20" i="1" l="1"/>
  <c r="F7" i="1"/>
  <c r="F9" i="1"/>
  <c r="F12" i="1" s="1"/>
  <c r="F11" i="1"/>
  <c r="F13" i="1"/>
  <c r="F17" i="1"/>
  <c r="F18" i="1" s="1"/>
  <c r="F6" i="1"/>
  <c r="F8" i="1" s="1"/>
  <c r="F10" i="1"/>
  <c r="F14" i="1"/>
  <c r="F15" i="1" l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<sst xmlns="http://schemas.openxmlformats.org/spreadsheetml/2006/main" count="35" uniqueCount="34">
  <si>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</si>
  <si>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</si>
  <si>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</si>
  <si>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56 % PP**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</si>
  <si>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</si>
  <si>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</si>
  <si>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</si>
  <si>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</si>
  <si>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</si>
  <si>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</si>
  <si>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</si>
  <si>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</si>
  <si>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</si>
  <si>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</si>
  <si>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</si>
  <si>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</si>
  <si>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</si>
  <si>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</si>
  <si>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</si>
  <si>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</si>
  <si>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</si>
  <si>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</si>
  <si>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</si>
  <si>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</si>
  <si>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</si>
  <si>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</si>
  <si>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</si>
  <si>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Zavezanec plača prispevke do 15. dne v mesecu za pretekli mesec; v enakem roku mora davčnemu organu predložiti obračun prispevkov na predpisanem obrazcu OPSVZ, ki se odda prek storitev elektronskega poslovanja FURS eDavki.</t>
  </si>
  <si>
    <t>Osnova za prispevke ZZ, če je BZO nižja od 60 % od  1.555,89 EUR*</t>
  </si>
  <si>
    <t>DŠ = davčna številka zavezanca</t>
  </si>
  <si>
    <t>* Povprečna mesečna bruto plača za leto 2015 (PP): 1.555,89 EUR</t>
  </si>
  <si>
    <t>** Minimalna osnova za prispevke samozaposlenih v letu 2016 znaša 56 % zadnje znane povprečne letne plače: 56 % od 1.555,89 EUR = 871,30 EUR</t>
  </si>
  <si>
    <t>*** Najvišja možna zavarovalna osnova: zavezanec lahko prispevke plača največ od osnove, ki znaša 3,5 PP (v skladu s petim odstavkom 145. člena ZPIZ-2): 1.555,89 x 3,5 = 5.445,62 EUR</t>
  </si>
  <si>
    <t>Prispevki za socialno varnost samozaposlenih - MAREC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</si>
</sst>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3" fillId="0" borderId="0" xfId="1" applyFont="1" applyAlignment="1"/>
    <xf numFmtId="0" fontId="2" fillId="2" borderId="3" xfId="1" applyFont="1" applyFill="1" applyBorder="1" applyAlignment="1">
      <alignment horizontal="center" wrapText="1"/>
    </xf>
    <xf numFmtId="4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4" fontId="5" fillId="0" borderId="9" xfId="1" applyNumberFormat="1" applyFont="1" applyBorder="1" applyAlignment="1"/>
    <xf numFmtId="4" fontId="5" fillId="0" borderId="5" xfId="1" applyNumberFormat="1" applyFont="1" applyBorder="1"/>
    <xf numFmtId="4" fontId="5" fillId="3" borderId="5" xfId="1" applyNumberFormat="1" applyFont="1" applyFill="1" applyBorder="1" applyAlignment="1"/>
    <xf numFmtId="4" fontId="7" fillId="0" borderId="0" xfId="0" applyNumberFormat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left" wrapText="1"/>
    </xf>
    <xf numFmtId="0" fontId="3" fillId="0" borderId="0" xfId="1" applyFont="1" applyAlignment="1"/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C33" sqref="C33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</cols>
  <sheetData>
    <row r="1" spans="1:10" ht="21" customHeight="1" x14ac:dyDescent="0.25">
      <c r="A1" s="66" t="s">
        <v>33</v>
      </c>
      <c r="B1" s="67"/>
      <c r="C1" s="67"/>
      <c r="D1" s="67"/>
      <c r="E1" s="67"/>
      <c r="F1" s="67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8" t="s">
        <v>0</v>
      </c>
      <c r="B3" s="58"/>
      <c r="C3" s="70" t="s">
        <v>1</v>
      </c>
      <c r="D3" s="70" t="s">
        <v>2</v>
      </c>
      <c r="E3" s="59" t="s">
        <v>3</v>
      </c>
      <c r="F3" s="60" t="s">
        <v>4</v>
      </c>
      <c r="G3" s="4"/>
      <c r="H3" s="1"/>
      <c r="I3" s="5"/>
      <c r="J3" s="5"/>
    </row>
    <row r="4" spans="1:10" ht="15.75" thickBot="1" x14ac:dyDescent="0.3">
      <c r="A4" s="69"/>
      <c r="B4" s="61"/>
      <c r="C4" s="71"/>
      <c r="D4" s="71"/>
      <c r="E4" s="62">
        <f>1555.89*0.56</f>
        <v>871.29840000000013</v>
      </c>
      <c r="F4" s="63">
        <f>1555.89*3.5</f>
        <v>5445.6150000000007</v>
      </c>
      <c r="G4" s="6"/>
      <c r="H4" s="1"/>
    </row>
    <row r="5" spans="1:10" ht="37.5" customHeight="1" thickBot="1" x14ac:dyDescent="0.3">
      <c r="A5" s="73" t="s">
        <v>28</v>
      </c>
      <c r="B5" s="74"/>
      <c r="C5" s="72"/>
      <c r="D5" s="72"/>
      <c r="E5" s="63">
        <f>1555.89*0.6</f>
        <v>933.53399999999999</v>
      </c>
      <c r="F5" s="64"/>
      <c r="G5" s="7"/>
      <c r="H5" s="1"/>
    </row>
    <row r="6" spans="1:10" x14ac:dyDescent="0.25">
      <c r="A6" s="8" t="s">
        <v>5</v>
      </c>
      <c r="B6" s="9">
        <v>0.155</v>
      </c>
      <c r="C6" s="9"/>
      <c r="D6" s="9"/>
      <c r="E6" s="10">
        <f>ROUND(E4*B6,2)</f>
        <v>135.05000000000001</v>
      </c>
      <c r="F6" s="11">
        <f>ROUND(F4*B6,2)</f>
        <v>844.07</v>
      </c>
      <c r="G6" s="12"/>
      <c r="H6" s="1"/>
    </row>
    <row r="7" spans="1:10" x14ac:dyDescent="0.25">
      <c r="A7" s="13" t="s">
        <v>6</v>
      </c>
      <c r="B7" s="14">
        <v>8.8499999999999995E-2</v>
      </c>
      <c r="C7" s="14"/>
      <c r="D7" s="14"/>
      <c r="E7" s="10">
        <f>ROUND(E4*B7,2)</f>
        <v>77.11</v>
      </c>
      <c r="F7" s="15">
        <f>ROUND(F4*B7,2)</f>
        <v>481.94</v>
      </c>
      <c r="G7" s="12"/>
      <c r="H7" s="1"/>
    </row>
    <row r="8" spans="1:10" x14ac:dyDescent="0.25">
      <c r="A8" s="16" t="s">
        <v>7</v>
      </c>
      <c r="B8" s="17"/>
      <c r="C8" s="18" t="s">
        <v>8</v>
      </c>
      <c r="D8" s="18" t="s">
        <v>9</v>
      </c>
      <c r="E8" s="19">
        <f>E6+E7</f>
        <v>212.16000000000003</v>
      </c>
      <c r="F8" s="20">
        <f>F6+F7</f>
        <v>1326.01</v>
      </c>
      <c r="G8" s="6"/>
      <c r="H8" s="1"/>
    </row>
    <row r="9" spans="1:10" x14ac:dyDescent="0.25">
      <c r="A9" s="13" t="s">
        <v>10</v>
      </c>
      <c r="B9" s="14">
        <v>6.3600000000000004E-2</v>
      </c>
      <c r="C9" s="21"/>
      <c r="D9" s="21"/>
      <c r="E9" s="10">
        <f>ROUND(E5*B9,2)</f>
        <v>59.37</v>
      </c>
      <c r="F9" s="15">
        <f>ROUND(F4*B9,2)</f>
        <v>346.34</v>
      </c>
      <c r="G9" s="12"/>
      <c r="H9" s="1"/>
    </row>
    <row r="10" spans="1:10" x14ac:dyDescent="0.25">
      <c r="A10" s="13" t="s">
        <v>11</v>
      </c>
      <c r="B10" s="14">
        <v>6.5600000000000006E-2</v>
      </c>
      <c r="C10" s="21"/>
      <c r="D10" s="21"/>
      <c r="E10" s="10">
        <f>ROUND(E5*B10,2)</f>
        <v>61.24</v>
      </c>
      <c r="F10" s="15">
        <f>ROUND(F4*B10,2)</f>
        <v>357.23</v>
      </c>
      <c r="G10" s="12"/>
      <c r="H10" s="1"/>
    </row>
    <row r="11" spans="1:10" x14ac:dyDescent="0.25">
      <c r="A11" s="13" t="s">
        <v>12</v>
      </c>
      <c r="B11" s="14">
        <v>5.3E-3</v>
      </c>
      <c r="C11" s="21"/>
      <c r="D11" s="21"/>
      <c r="E11" s="10">
        <f>ROUND(E5*B11,2)</f>
        <v>4.95</v>
      </c>
      <c r="F11" s="15">
        <f>ROUND(F4*B11,2)</f>
        <v>28.86</v>
      </c>
      <c r="G11" s="12"/>
      <c r="H11" s="1"/>
    </row>
    <row r="12" spans="1:10" x14ac:dyDescent="0.25">
      <c r="A12" s="22" t="s">
        <v>13</v>
      </c>
      <c r="B12" s="23"/>
      <c r="C12" s="24" t="s">
        <v>14</v>
      </c>
      <c r="D12" s="24" t="s">
        <v>15</v>
      </c>
      <c r="E12" s="25">
        <f>E9+E10+E11</f>
        <v>125.56</v>
      </c>
      <c r="F12" s="26">
        <f>F9+F10+F11</f>
        <v>732.43</v>
      </c>
      <c r="G12" s="6"/>
      <c r="H12" s="1"/>
    </row>
    <row r="13" spans="1:10" x14ac:dyDescent="0.25">
      <c r="A13" s="13" t="s">
        <v>16</v>
      </c>
      <c r="B13" s="14">
        <v>1E-3</v>
      </c>
      <c r="C13" s="21"/>
      <c r="D13" s="21"/>
      <c r="E13" s="27">
        <f>ROUND(E4*B13,2)</f>
        <v>0.87</v>
      </c>
      <c r="F13" s="15">
        <f>ROUND(F4*B13,2)</f>
        <v>5.45</v>
      </c>
      <c r="G13" s="12"/>
      <c r="H13" s="1"/>
    </row>
    <row r="14" spans="1:10" x14ac:dyDescent="0.25">
      <c r="A14" s="13" t="s">
        <v>17</v>
      </c>
      <c r="B14" s="14">
        <v>1E-3</v>
      </c>
      <c r="C14" s="21"/>
      <c r="D14" s="21"/>
      <c r="E14" s="27">
        <f>ROUND(E4*B14,2)</f>
        <v>0.87</v>
      </c>
      <c r="F14" s="15">
        <f>ROUND(F4*B14,2)</f>
        <v>5.45</v>
      </c>
      <c r="G14" s="12"/>
      <c r="H14" s="1"/>
    </row>
    <row r="15" spans="1:10" x14ac:dyDescent="0.25">
      <c r="A15" s="28" t="s">
        <v>18</v>
      </c>
      <c r="B15" s="29"/>
      <c r="C15" s="30" t="s">
        <v>19</v>
      </c>
      <c r="D15" s="31" t="s">
        <v>20</v>
      </c>
      <c r="E15" s="32">
        <f>E14+E13</f>
        <v>1.74</v>
      </c>
      <c r="F15" s="33">
        <f>F13+F14</f>
        <v>10.9</v>
      </c>
      <c r="G15" s="12"/>
      <c r="H15" s="1"/>
    </row>
    <row r="16" spans="1:10" x14ac:dyDescent="0.25">
      <c r="A16" s="13" t="s">
        <v>21</v>
      </c>
      <c r="B16" s="14">
        <v>1.4E-3</v>
      </c>
      <c r="C16" s="21"/>
      <c r="D16" s="21"/>
      <c r="E16" s="27">
        <f>ROUND(E4*B16,2)</f>
        <v>1.22</v>
      </c>
      <c r="F16" s="15">
        <f>ROUND(F4*B16,2)</f>
        <v>7.62</v>
      </c>
      <c r="G16" s="12"/>
      <c r="H16" s="1"/>
    </row>
    <row r="17" spans="1:10" x14ac:dyDescent="0.25">
      <c r="A17" s="13" t="s">
        <v>22</v>
      </c>
      <c r="B17" s="14">
        <v>5.9999999999999995E-4</v>
      </c>
      <c r="C17" s="21"/>
      <c r="D17" s="21"/>
      <c r="E17" s="27">
        <f>ROUND(E4*B17,2)</f>
        <v>0.52</v>
      </c>
      <c r="F17" s="15">
        <f>ROUND(F4*B17,2)</f>
        <v>3.27</v>
      </c>
      <c r="G17" s="12"/>
      <c r="H17" s="1"/>
      <c r="I17" s="1"/>
    </row>
    <row r="18" spans="1:10" x14ac:dyDescent="0.25">
      <c r="A18" s="34" t="s">
        <v>23</v>
      </c>
      <c r="B18" s="35"/>
      <c r="C18" s="36" t="s">
        <v>19</v>
      </c>
      <c r="D18" s="37" t="s">
        <v>24</v>
      </c>
      <c r="E18" s="38">
        <f>E16+E17</f>
        <v>1.74</v>
      </c>
      <c r="F18" s="39">
        <f>F17+F16</f>
        <v>10.89</v>
      </c>
      <c r="G18" s="12"/>
      <c r="H18" s="1"/>
      <c r="I18" s="1"/>
    </row>
    <row r="19" spans="1:10" ht="15.75" thickBot="1" x14ac:dyDescent="0.3">
      <c r="A19" s="40" t="s">
        <v>25</v>
      </c>
      <c r="B19" s="41"/>
      <c r="C19" s="42"/>
      <c r="D19" s="42"/>
      <c r="E19" s="43">
        <f>E15+E18</f>
        <v>3.48</v>
      </c>
      <c r="F19" s="44">
        <f>F15+F18</f>
        <v>21.79</v>
      </c>
      <c r="G19" s="6"/>
      <c r="H19" s="1"/>
      <c r="I19" s="1"/>
    </row>
    <row r="20" spans="1:10" ht="15.75" thickBot="1" x14ac:dyDescent="0.3">
      <c r="A20" s="45" t="s">
        <v>26</v>
      </c>
      <c r="B20" s="46"/>
      <c r="C20" s="46"/>
      <c r="D20" s="46"/>
      <c r="E20" s="47">
        <f>E8+E12+E15+E18</f>
        <v>341.20000000000005</v>
      </c>
      <c r="F20" s="48">
        <f>F8+F12+F15+F18</f>
        <v>2080.23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75" t="s">
        <v>29</v>
      </c>
      <c r="B22" s="75"/>
      <c r="C22" s="75"/>
      <c r="D22" s="75"/>
      <c r="E22" s="75"/>
      <c r="F22" s="75"/>
      <c r="G22" s="51"/>
      <c r="H22" s="52"/>
      <c r="I22" s="52"/>
      <c r="J22" s="53"/>
    </row>
    <row r="23" spans="1:10" x14ac:dyDescent="0.25">
      <c r="A23" s="54" t="s">
        <v>30</v>
      </c>
      <c r="B23" s="57"/>
      <c r="C23" s="57"/>
      <c r="D23" s="57"/>
      <c r="E23" s="57"/>
      <c r="F23" s="57"/>
      <c r="G23" s="51"/>
      <c r="H23" s="55"/>
      <c r="I23" s="55"/>
      <c r="J23" s="53"/>
    </row>
    <row r="24" spans="1:10" x14ac:dyDescent="0.25">
      <c r="A24" s="56" t="s">
        <v>31</v>
      </c>
      <c r="B24" s="57"/>
      <c r="C24" s="57"/>
      <c r="D24" s="57"/>
      <c r="E24" s="57"/>
      <c r="F24" s="57"/>
      <c r="G24" s="51"/>
      <c r="H24" s="55"/>
      <c r="I24" s="55"/>
      <c r="J24" s="53"/>
    </row>
    <row r="25" spans="1:10" x14ac:dyDescent="0.25">
      <c r="A25" s="56" t="s">
        <v>32</v>
      </c>
      <c r="B25" s="57"/>
      <c r="C25" s="57"/>
      <c r="D25" s="57"/>
      <c r="E25" s="57"/>
      <c r="F25" s="57"/>
      <c r="G25" s="51"/>
      <c r="H25" s="55"/>
      <c r="I25" s="55"/>
      <c r="J25" s="53"/>
    </row>
    <row r="26" spans="1:10" ht="25.5" customHeight="1" x14ac:dyDescent="0.25">
      <c r="A26" s="76" t="s">
        <v>27</v>
      </c>
      <c r="B26" s="76"/>
      <c r="C26" s="76"/>
      <c r="D26" s="76"/>
      <c r="E26" s="76"/>
      <c r="F26" s="76"/>
      <c r="G26" s="76"/>
      <c r="H26" s="76"/>
      <c r="I26" s="76"/>
      <c r="J26" s="53"/>
    </row>
    <row r="27" spans="1:10" ht="11.25" customHeight="1" x14ac:dyDescent="0.25">
      <c r="A27" s="77"/>
      <c r="B27" s="77"/>
      <c r="C27" s="77"/>
      <c r="D27" s="77"/>
      <c r="E27" s="77"/>
      <c r="F27" s="77"/>
      <c r="G27" s="51"/>
      <c r="H27" s="52"/>
      <c r="I27" s="52"/>
      <c r="J27" s="53"/>
    </row>
    <row r="28" spans="1:10" x14ac:dyDescent="0.25">
      <c r="A28" s="77"/>
      <c r="B28" s="77"/>
      <c r="C28" s="77"/>
      <c r="D28" s="77"/>
      <c r="E28" s="77"/>
      <c r="F28" s="77"/>
      <c r="G28" s="53"/>
      <c r="H28" s="65"/>
      <c r="I28" s="53"/>
      <c r="J28" s="53"/>
    </row>
  </sheetData>
  <mergeCells count="8">
    <mergeCell ref="A22:F22"/>
    <mergeCell ref="A26:I26"/>
    <mergeCell ref="A27:F28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2016-01-13T13:24:36Z</cp:lastPrinted>
  <dcterms:created xsi:type="dcterms:W3CDTF">2016-01-13T12:51:06Z</dcterms:created>
  <dcterms:modified xsi:type="dcterms:W3CDTF">2016-03-21T09:29:24Z</dcterms:modified>
</cp:coreProperties>
</file>