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Moji dokumenti\MOJI DOKUMENTI 2005\GDU 2013\OSNOVE ZA PLAČIO PRISPEVKOV\INTERNET\2017\"/>
    </mc:Choice>
  </mc:AlternateContent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" i="1" l="1"/>
  <c r="E4" i="1"/>
  <c r="E5" i="1"/>
  <c r="E7" i="1" l="1"/>
  <c r="E17" i="1" l="1"/>
  <c r="E16" i="1"/>
  <c r="E14" i="1"/>
  <c r="E13" i="1"/>
  <c r="E15" i="1" s="1"/>
  <c r="E9" i="1"/>
  <c r="E6" i="1"/>
  <c r="E8" i="1" s="1"/>
  <c r="E10" i="1"/>
  <c r="F16" i="1"/>
  <c r="E11" i="1" l="1"/>
  <c r="E12" i="1" s="1"/>
  <c r="E18" i="1"/>
  <c r="E19" i="1" s="1"/>
  <c r="F7" i="1"/>
  <c r="F9" i="1"/>
  <c r="F11" i="1"/>
  <c r="F13" i="1"/>
  <c r="F17" i="1"/>
  <c r="F18" i="1" s="1"/>
  <c r="F6" i="1"/>
  <c r="F10" i="1"/>
  <c r="F14" i="1"/>
  <c r="E20" i="1" l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<sst xmlns="http://schemas.openxmlformats.org/spreadsheetml/2006/main" count="36" uniqueCount="35">
  <si>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</si>
  <si>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</si>
  <si>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</si>
  <si>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</si>
  <si>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</si>
  <si>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</si>
  <si>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</si>
  <si>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</si>
  <si>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</si>
  <si>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</si>
  <si>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</si>
  <si>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</si>
  <si>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</si>
  <si>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</si>
  <si>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</si>
  <si>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</si>
  <si>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</si>
  <si>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</si>
  <si>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</si>
  <si>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</si>
  <si>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</si>
  <si>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</si>
  <si>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</si>
  <si>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</si>
  <si>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</si>
  <si>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</si>
  <si>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</si>
  <si>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58 %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</si>
  <si>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</si>
  <si>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</si>
  <si>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Osnova za prispevke ZZ, če je BZO nižja od 60 % od  1.584,66 EUR*</t>
  </si>
  <si>
    <t>* Povprečna mesečna bruto plača za leto 2016 (PP):  1.584,66 EUR</t>
  </si>
  <si>
    <t>** Minimalna osnova za prispevke samozaposlenih v letu 2017 znaša 58 % zadnje znane povprečne letne plače: 58 % od 1.584,66 =  919,10 EUR</t>
  </si>
  <si>
    <t>*** Najvišja možna zavarovalna osnova: zavezanec lahko prispevke plača največ od osnove, ki znaša 3,5 PP (v skladu s petim odstavkom 145. člena ZPIZ-2):  1.584.66 x 3,5 =  5.546,31 EUR</t>
  </si>
  <si>
    <t>Prispevki za socialno varnost samozaposlenih - JUNIJ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</si>
</sst>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3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vertical="center"/>
    </xf>
    <xf numFmtId="4" fontId="5" fillId="3" borderId="5" xfId="1" applyNumberFormat="1" applyFont="1" applyFill="1" applyBorder="1" applyAlignment="1">
      <alignment vertical="center"/>
    </xf>
    <xf numFmtId="4" fontId="5" fillId="0" borderId="5" xfId="1" applyNumberFormat="1" applyFont="1" applyBorder="1" applyAlignment="1"/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4.7109375" customWidth="1"/>
  </cols>
  <sheetData>
    <row r="1" spans="1:10" ht="21" customHeight="1" x14ac:dyDescent="0.25">
      <c r="A1" s="67" t="s">
        <v>34</v>
      </c>
      <c r="B1" s="68"/>
      <c r="C1" s="68"/>
      <c r="D1" s="68"/>
      <c r="E1" s="68"/>
      <c r="F1" s="68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.75" thickBot="1" x14ac:dyDescent="0.3">
      <c r="A4" s="70"/>
      <c r="B4" s="60"/>
      <c r="C4" s="72"/>
      <c r="D4" s="72"/>
      <c r="E4" s="61">
        <f>1584.66*0.58</f>
        <v>919.1028</v>
      </c>
      <c r="F4" s="61">
        <f>1584.66*3.5</f>
        <v>5546.31</v>
      </c>
      <c r="G4" s="6"/>
      <c r="H4" s="1"/>
    </row>
    <row r="5" spans="1:10" ht="37.5" customHeight="1" thickBot="1" x14ac:dyDescent="0.3">
      <c r="A5" s="74" t="s">
        <v>30</v>
      </c>
      <c r="B5" s="75"/>
      <c r="C5" s="73"/>
      <c r="D5" s="73"/>
      <c r="E5" s="63">
        <f>1584.66*0.6</f>
        <v>950.79600000000005</v>
      </c>
      <c r="F5" s="62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142.46</v>
      </c>
      <c r="F6" s="11">
        <f>ROUND(F4*B6,2)</f>
        <v>859.68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81.34</v>
      </c>
      <c r="F7" s="15">
        <f>ROUND(F4*B7,2)</f>
        <v>490.85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223.8</v>
      </c>
      <c r="F8" s="20">
        <f>F6+F7</f>
        <v>1350.53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ROUND(E5*B9,2)</f>
        <v>60.47</v>
      </c>
      <c r="F9" s="15">
        <f>ROUND(F4*B9,2)</f>
        <v>352.75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1"/>
      <c r="D10" s="21"/>
      <c r="E10" s="10">
        <f>ROUND(E5*B10,2)</f>
        <v>62.37</v>
      </c>
      <c r="F10" s="15">
        <f>ROUND(F4*B10,2)</f>
        <v>363.84</v>
      </c>
      <c r="G10" s="12"/>
      <c r="H10" s="1"/>
    </row>
    <row r="11" spans="1:10" x14ac:dyDescent="0.25">
      <c r="A11" s="13" t="s">
        <v>11</v>
      </c>
      <c r="B11" s="14">
        <v>5.3E-3</v>
      </c>
      <c r="C11" s="21"/>
      <c r="D11" s="21"/>
      <c r="E11" s="10">
        <f>ROUND(E5*B11,2)</f>
        <v>5.04</v>
      </c>
      <c r="F11" s="15">
        <f>ROUND(F4*B11,2)</f>
        <v>29.4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127.88000000000001</v>
      </c>
      <c r="F12" s="26">
        <f>F9+F10+F11</f>
        <v>745.9899999999999</v>
      </c>
      <c r="G12" s="6"/>
      <c r="H12" s="1"/>
    </row>
    <row r="13" spans="1:10" x14ac:dyDescent="0.25">
      <c r="A13" s="13" t="s">
        <v>15</v>
      </c>
      <c r="B13" s="14">
        <v>1E-3</v>
      </c>
      <c r="C13" s="21"/>
      <c r="D13" s="21"/>
      <c r="E13" s="27">
        <f>ROUND(E4*B13,2)</f>
        <v>0.92</v>
      </c>
      <c r="F13" s="15">
        <f>ROUND(F4*B13,2)</f>
        <v>5.55</v>
      </c>
      <c r="G13" s="12"/>
      <c r="H13" s="1"/>
    </row>
    <row r="14" spans="1:10" x14ac:dyDescent="0.25">
      <c r="A14" s="13" t="s">
        <v>16</v>
      </c>
      <c r="B14" s="14">
        <v>1E-3</v>
      </c>
      <c r="C14" s="21"/>
      <c r="D14" s="21"/>
      <c r="E14" s="27">
        <f>ROUND(E4*B14,2)</f>
        <v>0.92</v>
      </c>
      <c r="F14" s="15">
        <f>ROUND(F4*B14,2)</f>
        <v>5.55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1.84</v>
      </c>
      <c r="F15" s="33">
        <f>F13+F14</f>
        <v>11.1</v>
      </c>
      <c r="G15" s="12"/>
      <c r="H15" s="1"/>
    </row>
    <row r="16" spans="1:10" x14ac:dyDescent="0.25">
      <c r="A16" s="13" t="s">
        <v>20</v>
      </c>
      <c r="B16" s="14">
        <v>1.4E-3</v>
      </c>
      <c r="C16" s="21"/>
      <c r="D16" s="21"/>
      <c r="E16" s="27">
        <f>ROUND(E4*B16,2)</f>
        <v>1.29</v>
      </c>
      <c r="F16" s="15">
        <f>ROUND(F4*B16,2)</f>
        <v>7.76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1"/>
      <c r="D17" s="21"/>
      <c r="E17" s="27">
        <f>ROUND(E4*B17,2)</f>
        <v>0.55000000000000004</v>
      </c>
      <c r="F17" s="15">
        <f>ROUND(F4*B17,2)</f>
        <v>3.33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1.84</v>
      </c>
      <c r="F18" s="39">
        <f>F17+F16</f>
        <v>11.09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3.68</v>
      </c>
      <c r="F19" s="44">
        <f>F15+F18</f>
        <v>22.189999999999998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355.35999999999996</v>
      </c>
      <c r="F20" s="48">
        <f>F8+F12+F15+F18</f>
        <v>2118.71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5" t="s">
        <v>26</v>
      </c>
      <c r="B22" s="65"/>
      <c r="C22" s="65"/>
      <c r="D22" s="65"/>
      <c r="E22" s="65"/>
      <c r="F22" s="65"/>
      <c r="G22" s="51"/>
      <c r="H22" s="52"/>
      <c r="I22" s="52"/>
      <c r="J22" s="53"/>
    </row>
    <row r="23" spans="1:10" x14ac:dyDescent="0.25">
      <c r="A23" s="54" t="s">
        <v>31</v>
      </c>
      <c r="B23" s="64"/>
      <c r="C23" s="64"/>
      <c r="D23" s="64"/>
      <c r="E23" s="64"/>
      <c r="F23" s="64"/>
      <c r="G23" s="51"/>
      <c r="H23" s="55"/>
      <c r="I23" s="55"/>
      <c r="J23" s="53"/>
    </row>
    <row r="24" spans="1:10" x14ac:dyDescent="0.25">
      <c r="A24" s="56" t="s">
        <v>32</v>
      </c>
      <c r="B24" s="64"/>
      <c r="C24" s="64"/>
      <c r="D24" s="64"/>
      <c r="E24" s="64"/>
      <c r="F24" s="64"/>
      <c r="G24" s="51"/>
      <c r="H24" s="55"/>
      <c r="I24" s="55"/>
      <c r="J24" s="53"/>
    </row>
    <row r="25" spans="1:10" x14ac:dyDescent="0.25">
      <c r="A25" s="56" t="s">
        <v>33</v>
      </c>
      <c r="B25" s="64"/>
      <c r="C25" s="64"/>
      <c r="D25" s="64"/>
      <c r="E25" s="64"/>
      <c r="F25" s="64"/>
      <c r="G25" s="51"/>
      <c r="H25" s="55"/>
      <c r="I25" s="55"/>
      <c r="J25" s="53"/>
    </row>
    <row r="26" spans="1:10" ht="3.75" customHeight="1" x14ac:dyDescent="0.25">
      <c r="A26" s="56"/>
      <c r="B26" s="64"/>
      <c r="C26" s="64"/>
      <c r="D26" s="64"/>
      <c r="E26" s="64"/>
      <c r="F26" s="64"/>
      <c r="G26" s="51"/>
      <c r="H26" s="55"/>
      <c r="I26" s="55"/>
      <c r="J26" s="53"/>
    </row>
    <row r="27" spans="1:10" x14ac:dyDescent="0.25">
      <c r="A27" s="5" t="s">
        <v>28</v>
      </c>
    </row>
    <row r="28" spans="1:10" ht="25.5" customHeight="1" x14ac:dyDescent="0.25">
      <c r="A28" s="66" t="s">
        <v>29</v>
      </c>
      <c r="B28" s="66"/>
      <c r="C28" s="66"/>
      <c r="D28" s="66"/>
      <c r="E28" s="66"/>
      <c r="F28" s="66"/>
      <c r="G28" s="66"/>
      <c r="H28" s="66"/>
      <c r="I28" s="66"/>
      <c r="J28" s="66"/>
    </row>
  </sheetData>
  <mergeCells count="7">
    <mergeCell ref="A22:F22"/>
    <mergeCell ref="A28:J28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2017-01-13T11:05:04Z</cp:lastPrinted>
  <dcterms:created xsi:type="dcterms:W3CDTF">2016-01-13T12:51:06Z</dcterms:created>
  <dcterms:modified xsi:type="dcterms:W3CDTF">2017-05-04T07:01:27Z</dcterms:modified>
</cp:coreProperties>
</file>